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44" lockStructure="1"/>
  <bookViews>
    <workbookView xWindow="0" yWindow="0" windowWidth="21600" windowHeight="9600"/>
  </bookViews>
  <sheets>
    <sheet name=" SALARY ACTIVITY SHEET" sheetId="1" r:id="rId1"/>
  </sheets>
  <calcPr calcId="145621"/>
</workbook>
</file>

<file path=xl/calcChain.xml><?xml version="1.0" encoding="utf-8"?>
<calcChain xmlns="http://schemas.openxmlformats.org/spreadsheetml/2006/main">
  <c r="J9" i="1" l="1"/>
  <c r="J10" i="1" l="1"/>
  <c r="J13" i="1" s="1"/>
  <c r="J16" i="1" s="1"/>
  <c r="J19" i="1" s="1"/>
  <c r="J22" i="1" s="1"/>
  <c r="J25" i="1" s="1"/>
  <c r="J11" i="1"/>
  <c r="J14" i="1" s="1"/>
  <c r="J17" i="1" s="1"/>
  <c r="J20" i="1" s="1"/>
  <c r="J23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29" i="1"/>
  <c r="J29" i="1"/>
  <c r="R26" i="1" l="1"/>
  <c r="E26" i="1"/>
  <c r="E28" i="1" s="1"/>
  <c r="P26" i="1"/>
  <c r="P28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  <c r="J12" i="1" l="1"/>
  <c r="J15" i="1" s="1"/>
  <c r="J18" i="1" s="1"/>
  <c r="J21" i="1" s="1"/>
  <c r="J24" i="1" s="1"/>
  <c r="L9" i="1"/>
  <c r="L26" i="1" s="1"/>
  <c r="L28" i="1" s="1"/>
  <c r="H19" i="1"/>
  <c r="Q19" i="1" s="1"/>
  <c r="H25" i="1"/>
  <c r="Q25" i="1" s="1"/>
  <c r="H23" i="1"/>
  <c r="Q23" i="1" s="1"/>
  <c r="H21" i="1"/>
  <c r="H17" i="1"/>
  <c r="Q17" i="1" s="1"/>
  <c r="H15" i="1"/>
  <c r="H13" i="1"/>
  <c r="Q13" i="1" s="1"/>
  <c r="H11" i="1"/>
  <c r="Q11" i="1" s="1"/>
  <c r="H9" i="1"/>
  <c r="H24" i="1"/>
  <c r="H22" i="1"/>
  <c r="Q22" i="1" s="1"/>
  <c r="H20" i="1"/>
  <c r="Q20" i="1" s="1"/>
  <c r="H18" i="1"/>
  <c r="H16" i="1"/>
  <c r="Q16" i="1" s="1"/>
  <c r="H14" i="1"/>
  <c r="Q14" i="1" s="1"/>
  <c r="H12" i="1"/>
  <c r="H10" i="1"/>
  <c r="Q10" i="1" s="1"/>
  <c r="G26" i="1"/>
  <c r="Q18" i="1" l="1"/>
  <c r="J26" i="1"/>
  <c r="J28" i="1" s="1"/>
  <c r="Q12" i="1"/>
  <c r="Q9" i="1"/>
  <c r="Q24" i="1"/>
  <c r="Q15" i="1"/>
  <c r="Q21" i="1"/>
  <c r="G28" i="1"/>
  <c r="H26" i="1"/>
  <c r="H28" i="1" s="1"/>
  <c r="N26" i="1"/>
  <c r="N28" i="1" s="1"/>
  <c r="M26" i="1"/>
  <c r="M28" i="1" s="1"/>
  <c r="F26" i="1"/>
  <c r="F28" i="1" s="1"/>
  <c r="R1" i="1"/>
  <c r="Q26" i="1" l="1"/>
  <c r="Q28" i="1" s="1"/>
  <c r="R30" i="1"/>
  <c r="R27" i="1"/>
</calcChain>
</file>

<file path=xl/sharedStrings.xml><?xml version="1.0" encoding="utf-8"?>
<sst xmlns="http://schemas.openxmlformats.org/spreadsheetml/2006/main" count="64" uniqueCount="49">
  <si>
    <t>LTD</t>
  </si>
  <si>
    <t>Retirement</t>
  </si>
  <si>
    <t>Health</t>
  </si>
  <si>
    <t xml:space="preserve">Dental </t>
  </si>
  <si>
    <t>Life</t>
  </si>
  <si>
    <t xml:space="preserve">TOTAL </t>
  </si>
  <si>
    <t>diff adj needed</t>
  </si>
  <si>
    <t xml:space="preserve">TOTAL &amp; LONG </t>
  </si>
  <si>
    <t>Certified Staff</t>
  </si>
  <si>
    <t>Specialists</t>
  </si>
  <si>
    <t>Ed Assoc/Aides/ Mntrs</t>
  </si>
  <si>
    <t>Ed Assoc. Out of District</t>
  </si>
  <si>
    <t>Tutors</t>
  </si>
  <si>
    <t>Speech Asst</t>
  </si>
  <si>
    <t xml:space="preserve">Clerical </t>
  </si>
  <si>
    <t>curr line activity</t>
  </si>
  <si>
    <t>HOURS</t>
  </si>
  <si>
    <t xml:space="preserve">PER  DAY </t>
  </si>
  <si>
    <t xml:space="preserve">DAYS PER </t>
  </si>
  <si>
    <t>YEAR</t>
  </si>
  <si>
    <t>T</t>
  </si>
  <si>
    <t>S</t>
  </si>
  <si>
    <t>N</t>
  </si>
  <si>
    <t>N/A</t>
  </si>
  <si>
    <t xml:space="preserve">DOE PROJECT # </t>
  </si>
  <si>
    <t xml:space="preserve">POSITION  AND MUNIS </t>
  </si>
  <si>
    <t>OBJECT CODE #</t>
  </si>
  <si>
    <t xml:space="preserve">Grant Activity Number </t>
  </si>
  <si>
    <t>PROJECT MANAGER</t>
  </si>
  <si>
    <t xml:space="preserve">Payroll Object Codes </t>
  </si>
  <si>
    <t xml:space="preserve">DOE </t>
  </si>
  <si>
    <t>Munis</t>
  </si>
  <si>
    <t>Project Managers</t>
  </si>
  <si>
    <t>Other</t>
  </si>
  <si>
    <t>Substitutes</t>
  </si>
  <si>
    <t xml:space="preserve">Verify TTL </t>
  </si>
  <si>
    <t>______________________</t>
  </si>
  <si>
    <t>RATE</t>
  </si>
  <si>
    <t>SALARY</t>
  </si>
  <si>
    <t>LONGEVITY</t>
  </si>
  <si>
    <t>ANNUAL PAY</t>
  </si>
  <si>
    <t>SAL + LONGEVITY</t>
  </si>
  <si>
    <t>PER HOUR</t>
  </si>
  <si>
    <t>FICA</t>
  </si>
  <si>
    <t>A</t>
  </si>
  <si>
    <t xml:space="preserve">PREPARED BY </t>
  </si>
  <si>
    <t xml:space="preserve">  contact  HR </t>
  </si>
  <si>
    <t>GRANT</t>
  </si>
  <si>
    <t>2021 - 2022 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</si>
</sst>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6" xfId="0" applyBorder="1" applyProtection="1">
      <protection locked="0"/>
    </xf>
    <xf numFmtId="0" fontId="5" fillId="0" borderId="18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8" xfId="0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6" xfId="0" applyBorder="1" applyProtection="1"/>
    <xf numFmtId="0" fontId="3" fillId="0" borderId="15" xfId="0" applyFont="1" applyBorder="1" applyProtection="1"/>
    <xf numFmtId="0" fontId="3" fillId="0" borderId="0" xfId="0" applyFont="1" applyBorder="1" applyProtection="1"/>
    <xf numFmtId="0" fontId="3" fillId="0" borderId="17" xfId="0" applyFont="1" applyBorder="1" applyProtection="1"/>
    <xf numFmtId="0" fontId="7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0" xfId="0" applyProtection="1"/>
    <xf numFmtId="22" fontId="5" fillId="0" borderId="0" xfId="0" applyNumberFormat="1" applyFont="1" applyProtection="1"/>
    <xf numFmtId="0" fontId="0" fillId="0" borderId="2" xfId="0" applyBorder="1" applyProtection="1"/>
    <xf numFmtId="0" fontId="0" fillId="0" borderId="9" xfId="0" applyBorder="1" applyProtection="1"/>
    <xf numFmtId="0" fontId="0" fillId="0" borderId="14" xfId="0" applyBorder="1" applyProtection="1"/>
    <xf numFmtId="0" fontId="0" fillId="0" borderId="10" xfId="0" applyFill="1" applyBorder="1" applyProtection="1"/>
    <xf numFmtId="43" fontId="0" fillId="0" borderId="7" xfId="0" applyNumberFormat="1" applyBorder="1" applyProtection="1"/>
    <xf numFmtId="0" fontId="4" fillId="0" borderId="21" xfId="0" applyFont="1" applyBorder="1" applyProtection="1"/>
    <xf numFmtId="0" fontId="3" fillId="0" borderId="22" xfId="0" applyFont="1" applyBorder="1" applyProtection="1"/>
    <xf numFmtId="0" fontId="4" fillId="0" borderId="23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19" xfId="0" applyFont="1" applyBorder="1" applyProtection="1"/>
    <xf numFmtId="0" fontId="4" fillId="0" borderId="0" xfId="0" applyFont="1" applyBorder="1" applyAlignment="1" applyProtection="1">
      <alignment horizontal="center"/>
    </xf>
    <xf numFmtId="3" fontId="4" fillId="0" borderId="19" xfId="0" applyNumberFormat="1" applyFont="1" applyBorder="1" applyProtection="1"/>
    <xf numFmtId="0" fontId="4" fillId="0" borderId="15" xfId="0" applyFont="1" applyBorder="1" applyProtection="1"/>
    <xf numFmtId="0" fontId="4" fillId="0" borderId="18" xfId="0" applyFont="1" applyBorder="1" applyProtection="1"/>
    <xf numFmtId="0" fontId="4" fillId="0" borderId="24" xfId="0" applyFont="1" applyBorder="1" applyProtection="1"/>
    <xf numFmtId="0" fontId="4" fillId="0" borderId="5" xfId="0" applyFont="1" applyBorder="1" applyProtection="1"/>
    <xf numFmtId="43" fontId="0" fillId="0" borderId="6" xfId="1" applyFont="1" applyBorder="1" applyProtection="1">
      <protection locked="0"/>
    </xf>
    <xf numFmtId="43" fontId="0" fillId="0" borderId="6" xfId="1" applyFont="1" applyFill="1" applyBorder="1" applyProtection="1">
      <protection locked="0"/>
    </xf>
    <xf numFmtId="43" fontId="0" fillId="0" borderId="6" xfId="1" applyFont="1" applyBorder="1" applyProtection="1"/>
    <xf numFmtId="0" fontId="0" fillId="0" borderId="11" xfId="0" applyBorder="1" applyProtection="1"/>
    <xf numFmtId="43" fontId="0" fillId="0" borderId="12" xfId="1" applyFont="1" applyBorder="1" applyProtection="1"/>
    <xf numFmtId="0" fontId="2" fillId="0" borderId="6" xfId="0" applyFont="1" applyBorder="1" applyProtection="1">
      <protection locked="0"/>
    </xf>
    <xf numFmtId="39" fontId="2" fillId="0" borderId="12" xfId="0" applyNumberFormat="1" applyFont="1" applyBorder="1" applyProtection="1"/>
    <xf numFmtId="4" fontId="0" fillId="0" borderId="6" xfId="1" applyNumberFormat="1" applyFont="1" applyBorder="1" applyProtection="1"/>
    <xf numFmtId="4" fontId="2" fillId="0" borderId="12" xfId="0" applyNumberFormat="1" applyFont="1" applyBorder="1" applyProtection="1"/>
    <xf numFmtId="39" fontId="0" fillId="0" borderId="6" xfId="1" applyNumberFormat="1" applyFont="1" applyFill="1" applyBorder="1" applyProtection="1"/>
    <xf numFmtId="4" fontId="0" fillId="0" borderId="6" xfId="1" applyNumberFormat="1" applyFont="1" applyFill="1" applyBorder="1" applyProtection="1"/>
    <xf numFmtId="4" fontId="2" fillId="0" borderId="15" xfId="0" applyNumberFormat="1" applyFont="1" applyBorder="1" applyProtection="1"/>
    <xf numFmtId="0" fontId="4" fillId="0" borderId="26" xfId="0" applyFont="1" applyBorder="1" applyProtection="1"/>
    <xf numFmtId="0" fontId="4" fillId="0" borderId="13" xfId="0" applyFont="1" applyBorder="1" applyProtection="1"/>
    <xf numFmtId="0" fontId="4" fillId="0" borderId="27" xfId="0" applyFont="1" applyBorder="1" applyProtection="1"/>
    <xf numFmtId="4" fontId="0" fillId="0" borderId="6" xfId="0" applyNumberFormat="1" applyBorder="1" applyProtection="1"/>
    <xf numFmtId="4" fontId="0" fillId="0" borderId="4" xfId="0" applyNumberFormat="1" applyFill="1" applyBorder="1" applyProtection="1"/>
    <xf numFmtId="0" fontId="0" fillId="0" borderId="12" xfId="0" applyBorder="1" applyProtection="1"/>
    <xf numFmtId="0" fontId="0" fillId="0" borderId="15" xfId="0" applyBorder="1" applyProtection="1"/>
    <xf numFmtId="0" fontId="3" fillId="0" borderId="11" xfId="0" applyFont="1" applyBorder="1" applyAlignment="1" applyProtection="1">
      <alignment horizontal="center"/>
    </xf>
    <xf numFmtId="43" fontId="0" fillId="0" borderId="3" xfId="1" applyFont="1" applyBorder="1" applyProtection="1">
      <protection locked="0"/>
    </xf>
    <xf numFmtId="0" fontId="3" fillId="0" borderId="28" xfId="0" applyFont="1" applyBorder="1" applyProtection="1"/>
    <xf numFmtId="0" fontId="0" fillId="0" borderId="7" xfId="0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0" fillId="0" borderId="7" xfId="0" applyBorder="1" applyProtection="1"/>
    <xf numFmtId="2" fontId="0" fillId="0" borderId="7" xfId="0" quotePrefix="1" applyNumberFormat="1" applyBorder="1" applyProtection="1"/>
    <xf numFmtId="0" fontId="3" fillId="0" borderId="7" xfId="0" applyFont="1" applyBorder="1" applyProtection="1"/>
    <xf numFmtId="0" fontId="2" fillId="0" borderId="29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</xf>
    <xf numFmtId="0" fontId="0" fillId="0" borderId="29" xfId="0" applyBorder="1" applyProtection="1">
      <protection locked="0"/>
    </xf>
    <xf numFmtId="4" fontId="0" fillId="0" borderId="29" xfId="0" applyNumberFormat="1" applyBorder="1" applyProtection="1"/>
    <xf numFmtId="43" fontId="0" fillId="0" borderId="29" xfId="1" applyFont="1" applyBorder="1" applyProtection="1">
      <protection locked="0"/>
    </xf>
    <xf numFmtId="0" fontId="0" fillId="0" borderId="12" xfId="0" applyBorder="1" applyAlignment="1" applyProtection="1">
      <alignment horizontal="center"/>
    </xf>
    <xf numFmtId="43" fontId="0" fillId="0" borderId="29" xfId="1" applyFont="1" applyBorder="1" applyProtection="1"/>
    <xf numFmtId="0" fontId="9" fillId="0" borderId="12" xfId="0" applyFont="1" applyBorder="1" applyAlignment="1" applyProtection="1">
      <alignment horizontal="center"/>
    </xf>
    <xf numFmtId="4" fontId="0" fillId="0" borderId="29" xfId="1" applyNumberFormat="1" applyFont="1" applyBorder="1" applyProtection="1"/>
    <xf numFmtId="164" fontId="0" fillId="0" borderId="11" xfId="0" applyNumberFormat="1" applyBorder="1" applyProtection="1"/>
    <xf numFmtId="39" fontId="0" fillId="0" borderId="29" xfId="1" applyNumberFormat="1" applyFont="1" applyFill="1" applyBorder="1" applyProtection="1"/>
    <xf numFmtId="0" fontId="3" fillId="0" borderId="30" xfId="0" applyFont="1" applyBorder="1" applyProtection="1"/>
    <xf numFmtId="4" fontId="0" fillId="0" borderId="29" xfId="1" applyNumberFormat="1" applyFont="1" applyFill="1" applyBorder="1" applyProtection="1"/>
    <xf numFmtId="0" fontId="0" fillId="0" borderId="31" xfId="0" applyBorder="1" applyProtection="1"/>
    <xf numFmtId="0" fontId="0" fillId="0" borderId="9" xfId="0" applyBorder="1" applyAlignment="1" applyProtection="1">
      <alignment horizontal="center"/>
    </xf>
    <xf numFmtId="0" fontId="5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0" xfId="0" applyFill="1" applyBorder="1" applyProtection="1"/>
    <xf numFmtId="0" fontId="2" fillId="0" borderId="15" xfId="0" applyFont="1" applyBorder="1" applyProtection="1"/>
    <xf numFmtId="0" fontId="0" fillId="0" borderId="20" xfId="0" applyBorder="1" applyProtection="1"/>
    <xf numFmtId="0" fontId="5" fillId="0" borderId="0" xfId="0" applyFont="1" applyProtection="1">
      <protection locked="0"/>
    </xf>
    <xf numFmtId="22" fontId="5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2" fillId="0" borderId="1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0" fillId="0" borderId="25" xfId="0" applyNumberFormat="1" applyBorder="1" applyProtection="1">
      <protection locked="0"/>
    </xf>
    <xf numFmtId="43" fontId="0" fillId="0" borderId="8" xfId="0" applyNumberForma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3" xfId="0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0" fillId="2" borderId="33" xfId="0" applyFill="1" applyBorder="1" applyProtection="1"/>
    <xf numFmtId="0" fontId="11" fillId="2" borderId="32" xfId="0" quotePrefix="1" applyFont="1" applyFill="1" applyBorder="1" applyProtection="1"/>
    <xf numFmtId="164" fontId="0" fillId="0" borderId="7" xfId="0" applyNumberForma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85" zoomScaleNormal="85" workbookViewId="0">
      <selection activeCell="N10" sqref="N10"/>
    </sheetView>
  </sheetViews>
  <sheetFormatPr defaultColWidth="9.140625" defaultRowHeight="15" x14ac:dyDescent="0.25"/>
  <cols>
    <col min="1" max="1" width="36.42578125" style="6" customWidth="1"/>
    <col min="2" max="2" width="8.5703125" style="6" customWidth="1"/>
    <col min="3" max="3" width="9.5703125" style="6" customWidth="1"/>
    <col min="4" max="4" width="9.85546875" style="6" customWidth="1"/>
    <col min="5" max="5" width="16.85546875" style="6" customWidth="1"/>
    <col min="6" max="6" width="10.85546875" style="6" bestFit="1" customWidth="1"/>
    <col min="7" max="7" width="16" style="6" bestFit="1" customWidth="1"/>
    <col min="8" max="8" width="10.85546875" style="6" customWidth="1"/>
    <col min="9" max="9" width="2.7109375" style="6" customWidth="1"/>
    <col min="10" max="10" width="11.28515625" style="6" customWidth="1"/>
    <col min="11" max="11" width="2.7109375" style="6" customWidth="1"/>
    <col min="12" max="12" width="11.140625" style="6" bestFit="1" customWidth="1"/>
    <col min="13" max="14" width="10.5703125" style="6" bestFit="1" customWidth="1"/>
    <col min="15" max="15" width="3.42578125" style="6" customWidth="1"/>
    <col min="16" max="16" width="11.5703125" style="6" customWidth="1"/>
    <col min="17" max="17" width="14.140625" style="6" customWidth="1"/>
    <col min="18" max="18" width="26.28515625" style="6" bestFit="1" customWidth="1"/>
    <col min="19" max="16384" width="9.140625" style="6"/>
  </cols>
  <sheetData>
    <row r="1" spans="1:19" s="88" customFormat="1" ht="24" thickBot="1" x14ac:dyDescent="0.4">
      <c r="A1" s="17" t="s">
        <v>47</v>
      </c>
      <c r="B1" s="2"/>
      <c r="C1" s="3"/>
      <c r="D1" s="3"/>
      <c r="E1" s="2"/>
      <c r="F1" s="2"/>
      <c r="G1" s="2"/>
      <c r="H1" s="2"/>
      <c r="J1" s="4"/>
      <c r="M1" s="82" t="s">
        <v>48</v>
      </c>
      <c r="N1" s="81"/>
      <c r="O1" s="81"/>
      <c r="P1" s="81"/>
      <c r="Q1" s="81"/>
      <c r="R1" s="21">
        <f ca="1">NOW()</f>
        <v>44307.484882175922</v>
      </c>
    </row>
    <row r="2" spans="1:19" s="88" customFormat="1" ht="24" thickBot="1" x14ac:dyDescent="0.4">
      <c r="A2" s="17" t="s">
        <v>24</v>
      </c>
      <c r="B2" s="2"/>
      <c r="C2" s="3"/>
      <c r="D2" s="3"/>
      <c r="E2" s="2"/>
      <c r="F2" s="4"/>
      <c r="G2" s="4"/>
      <c r="H2" s="4"/>
      <c r="J2" s="4"/>
      <c r="Q2" s="90"/>
      <c r="R2" s="89"/>
    </row>
    <row r="3" spans="1:19" ht="19.5" thickBot="1" x14ac:dyDescent="0.35">
      <c r="A3" s="18" t="s">
        <v>27</v>
      </c>
      <c r="B3" s="5"/>
      <c r="C3" s="5"/>
      <c r="D3" s="10"/>
      <c r="R3" s="6" t="s">
        <v>45</v>
      </c>
    </row>
    <row r="4" spans="1:19" s="7" customFormat="1" ht="16.5" thickBot="1" x14ac:dyDescent="0.3">
      <c r="A4" s="19"/>
      <c r="R4" s="7" t="s">
        <v>36</v>
      </c>
    </row>
    <row r="5" spans="1:19" s="7" customFormat="1" ht="19.5" thickBot="1" x14ac:dyDescent="0.35">
      <c r="A5" s="19" t="s">
        <v>28</v>
      </c>
      <c r="B5" s="8"/>
      <c r="C5" s="8"/>
      <c r="D5" s="11"/>
      <c r="I5" s="15"/>
      <c r="J5" s="19"/>
      <c r="K5" s="65" t="s">
        <v>22</v>
      </c>
      <c r="L5" s="62" t="s">
        <v>23</v>
      </c>
      <c r="M5" s="19"/>
      <c r="N5" s="19"/>
      <c r="O5" s="77" t="s">
        <v>22</v>
      </c>
      <c r="P5" s="62" t="s">
        <v>23</v>
      </c>
      <c r="S5" s="92"/>
    </row>
    <row r="6" spans="1:19" ht="19.5" thickBot="1" x14ac:dyDescent="0.35">
      <c r="A6" s="84"/>
      <c r="I6" s="60" t="s">
        <v>22</v>
      </c>
      <c r="J6" s="61" t="s">
        <v>23</v>
      </c>
      <c r="K6" s="65" t="s">
        <v>20</v>
      </c>
      <c r="L6" s="106">
        <v>0.2102</v>
      </c>
      <c r="M6" s="20"/>
      <c r="N6" s="20"/>
      <c r="O6" s="77" t="s">
        <v>20</v>
      </c>
      <c r="P6" s="64">
        <v>94.2</v>
      </c>
      <c r="S6" s="93"/>
    </row>
    <row r="7" spans="1:19" ht="24" thickBot="1" x14ac:dyDescent="0.4">
      <c r="A7" s="58" t="s">
        <v>25</v>
      </c>
      <c r="B7" s="42" t="s">
        <v>16</v>
      </c>
      <c r="C7" s="42" t="s">
        <v>18</v>
      </c>
      <c r="D7" s="42" t="s">
        <v>37</v>
      </c>
      <c r="E7" s="42" t="s">
        <v>38</v>
      </c>
      <c r="F7" s="42" t="s">
        <v>39</v>
      </c>
      <c r="G7" s="42" t="s">
        <v>40</v>
      </c>
      <c r="H7" s="75">
        <v>7.6499999999999999E-2</v>
      </c>
      <c r="I7" s="14" t="s">
        <v>44</v>
      </c>
      <c r="J7" s="56">
        <v>3.8E-3</v>
      </c>
      <c r="K7" s="65" t="s">
        <v>21</v>
      </c>
      <c r="L7" s="63">
        <v>0.1406</v>
      </c>
      <c r="M7" s="105" t="s">
        <v>46</v>
      </c>
      <c r="N7" s="104"/>
      <c r="O7" s="77" t="s">
        <v>21</v>
      </c>
      <c r="P7" s="64">
        <v>37.68</v>
      </c>
      <c r="Q7" s="20"/>
      <c r="R7" s="20"/>
      <c r="S7" s="93"/>
    </row>
    <row r="8" spans="1:19" ht="19.5" thickBot="1" x14ac:dyDescent="0.35">
      <c r="A8" s="67" t="s">
        <v>26</v>
      </c>
      <c r="B8" s="56" t="s">
        <v>17</v>
      </c>
      <c r="C8" s="56" t="s">
        <v>19</v>
      </c>
      <c r="D8" s="56" t="s">
        <v>42</v>
      </c>
      <c r="E8" s="56"/>
      <c r="F8" s="71"/>
      <c r="G8" s="73" t="s">
        <v>41</v>
      </c>
      <c r="H8" s="71" t="s">
        <v>43</v>
      </c>
      <c r="I8" s="79"/>
      <c r="J8" s="80" t="s">
        <v>0</v>
      </c>
      <c r="K8" s="79"/>
      <c r="L8" s="22" t="s">
        <v>1</v>
      </c>
      <c r="M8" s="63" t="s">
        <v>2</v>
      </c>
      <c r="N8" s="63" t="s">
        <v>3</v>
      </c>
      <c r="O8" s="57"/>
      <c r="P8" s="63" t="s">
        <v>4</v>
      </c>
      <c r="Q8" s="63" t="s">
        <v>5</v>
      </c>
      <c r="R8" s="42"/>
      <c r="S8" s="93"/>
    </row>
    <row r="9" spans="1:19" ht="32.25" customHeight="1" x14ac:dyDescent="0.25">
      <c r="A9" s="66"/>
      <c r="B9" s="68"/>
      <c r="C9" s="68"/>
      <c r="D9" s="68"/>
      <c r="E9" s="69">
        <f>B9*C9*D9</f>
        <v>0</v>
      </c>
      <c r="F9" s="70">
        <v>0</v>
      </c>
      <c r="G9" s="72">
        <f t="shared" ref="G9:G25" si="0">E9+F9</f>
        <v>0</v>
      </c>
      <c r="H9" s="74">
        <f>ROUND(G9*$H$7,2)</f>
        <v>0</v>
      </c>
      <c r="I9" s="70"/>
      <c r="J9" s="74" t="b">
        <f t="shared" ref="J9:J25" si="1">IF(I9="A",ROUND($J$7*G9,2),IF(J6="N","N/A"))</f>
        <v>0</v>
      </c>
      <c r="K9" s="70"/>
      <c r="L9" s="76" t="b">
        <f t="shared" ref="L9:L25" si="2">IF(K9="T",ROUND($L$6*G9,2),IF(K9="S",ROUND($L$7*G9,2),IF(K9="N","N/A")))</f>
        <v>0</v>
      </c>
      <c r="M9" s="70"/>
      <c r="N9" s="70"/>
      <c r="O9" s="70"/>
      <c r="P9" s="78" t="b">
        <f>IF(O9="T",$P$6,IF(O9="S",$P$7,IF(O9="N","N/A")))</f>
        <v>0</v>
      </c>
      <c r="Q9" s="74">
        <f t="shared" ref="Q9:Q25" si="3">SUM(G9:P9)</f>
        <v>0</v>
      </c>
      <c r="R9" s="13">
        <f t="shared" ref="R9:R25" si="4">+A9</f>
        <v>0</v>
      </c>
      <c r="S9" s="94"/>
    </row>
    <row r="10" spans="1:19" ht="30" customHeight="1" x14ac:dyDescent="0.25">
      <c r="A10" s="1"/>
      <c r="B10" s="1"/>
      <c r="C10" s="1"/>
      <c r="D10" s="1"/>
      <c r="E10" s="54">
        <f t="shared" ref="E10:E25" si="5">B10*C10*D10</f>
        <v>0</v>
      </c>
      <c r="F10" s="40"/>
      <c r="G10" s="41">
        <f t="shared" si="0"/>
        <v>0</v>
      </c>
      <c r="H10" s="46">
        <f t="shared" ref="H10:H25" si="6">ROUND(G10*$H$7,2)</f>
        <v>0</v>
      </c>
      <c r="I10" s="39"/>
      <c r="J10" s="46" t="b">
        <f t="shared" si="1"/>
        <v>0</v>
      </c>
      <c r="K10" s="39"/>
      <c r="L10" s="48" t="b">
        <f t="shared" si="2"/>
        <v>0</v>
      </c>
      <c r="M10" s="39"/>
      <c r="N10" s="39"/>
      <c r="O10" s="39"/>
      <c r="P10" s="49" t="b">
        <f t="shared" ref="P10:P25" si="7">IF(O10="T",$P$6,IF(O10="S",$P$7,IF(O10="N","N/A")))</f>
        <v>0</v>
      </c>
      <c r="Q10" s="46">
        <f t="shared" si="3"/>
        <v>0</v>
      </c>
      <c r="R10" s="13">
        <f t="shared" si="4"/>
        <v>0</v>
      </c>
      <c r="S10" s="93"/>
    </row>
    <row r="11" spans="1:19" ht="28.5" customHeight="1" x14ac:dyDescent="0.25">
      <c r="A11" s="1"/>
      <c r="B11" s="1"/>
      <c r="C11" s="1"/>
      <c r="D11" s="1"/>
      <c r="E11" s="54">
        <f t="shared" si="5"/>
        <v>0</v>
      </c>
      <c r="F11" s="40"/>
      <c r="G11" s="41">
        <f t="shared" si="0"/>
        <v>0</v>
      </c>
      <c r="H11" s="46">
        <f t="shared" si="6"/>
        <v>0</v>
      </c>
      <c r="I11" s="39"/>
      <c r="J11" s="46" t="b">
        <f t="shared" si="1"/>
        <v>0</v>
      </c>
      <c r="K11" s="39"/>
      <c r="L11" s="48" t="b">
        <f t="shared" si="2"/>
        <v>0</v>
      </c>
      <c r="M11" s="39"/>
      <c r="N11" s="39"/>
      <c r="O11" s="39"/>
      <c r="P11" s="49" t="b">
        <f t="shared" si="7"/>
        <v>0</v>
      </c>
      <c r="Q11" s="46">
        <f t="shared" si="3"/>
        <v>0</v>
      </c>
      <c r="R11" s="13">
        <f t="shared" si="4"/>
        <v>0</v>
      </c>
      <c r="S11" s="93"/>
    </row>
    <row r="12" spans="1:19" ht="30.75" customHeight="1" x14ac:dyDescent="0.25">
      <c r="A12" s="44"/>
      <c r="B12" s="1"/>
      <c r="C12" s="1"/>
      <c r="D12" s="1"/>
      <c r="E12" s="54">
        <f t="shared" si="5"/>
        <v>0</v>
      </c>
      <c r="F12" s="40"/>
      <c r="G12" s="41">
        <f t="shared" si="0"/>
        <v>0</v>
      </c>
      <c r="H12" s="46">
        <f t="shared" si="6"/>
        <v>0</v>
      </c>
      <c r="I12" s="39"/>
      <c r="J12" s="46" t="b">
        <f t="shared" si="1"/>
        <v>0</v>
      </c>
      <c r="K12" s="39"/>
      <c r="L12" s="48" t="b">
        <f t="shared" si="2"/>
        <v>0</v>
      </c>
      <c r="M12" s="39"/>
      <c r="N12" s="39"/>
      <c r="O12" s="39"/>
      <c r="P12" s="49" t="b">
        <f t="shared" si="7"/>
        <v>0</v>
      </c>
      <c r="Q12" s="46">
        <f t="shared" si="3"/>
        <v>0</v>
      </c>
      <c r="R12" s="13">
        <f t="shared" si="4"/>
        <v>0</v>
      </c>
      <c r="S12" s="93"/>
    </row>
    <row r="13" spans="1:19" ht="30.75" customHeight="1" x14ac:dyDescent="0.25">
      <c r="A13" s="1"/>
      <c r="B13" s="1"/>
      <c r="C13" s="1"/>
      <c r="D13" s="1"/>
      <c r="E13" s="54">
        <f t="shared" si="5"/>
        <v>0</v>
      </c>
      <c r="F13" s="39"/>
      <c r="G13" s="41">
        <f t="shared" si="0"/>
        <v>0</v>
      </c>
      <c r="H13" s="46">
        <f t="shared" si="6"/>
        <v>0</v>
      </c>
      <c r="I13" s="39"/>
      <c r="J13" s="46" t="b">
        <f t="shared" si="1"/>
        <v>0</v>
      </c>
      <c r="K13" s="39"/>
      <c r="L13" s="48" t="b">
        <f t="shared" si="2"/>
        <v>0</v>
      </c>
      <c r="M13" s="39"/>
      <c r="N13" s="39"/>
      <c r="O13" s="39"/>
      <c r="P13" s="49" t="b">
        <f t="shared" si="7"/>
        <v>0</v>
      </c>
      <c r="Q13" s="46">
        <f t="shared" si="3"/>
        <v>0</v>
      </c>
      <c r="R13" s="13">
        <f t="shared" si="4"/>
        <v>0</v>
      </c>
      <c r="S13" s="94"/>
    </row>
    <row r="14" spans="1:19" ht="30.75" customHeight="1" x14ac:dyDescent="0.25">
      <c r="A14" s="1"/>
      <c r="B14" s="1"/>
      <c r="C14" s="1"/>
      <c r="D14" s="1"/>
      <c r="E14" s="54">
        <f t="shared" si="5"/>
        <v>0</v>
      </c>
      <c r="F14" s="40"/>
      <c r="G14" s="41">
        <f t="shared" si="0"/>
        <v>0</v>
      </c>
      <c r="H14" s="46">
        <f t="shared" si="6"/>
        <v>0</v>
      </c>
      <c r="I14" s="39"/>
      <c r="J14" s="46" t="b">
        <f t="shared" si="1"/>
        <v>0</v>
      </c>
      <c r="K14" s="39"/>
      <c r="L14" s="48" t="b">
        <f t="shared" si="2"/>
        <v>0</v>
      </c>
      <c r="M14" s="39"/>
      <c r="N14" s="39"/>
      <c r="O14" s="39"/>
      <c r="P14" s="49" t="b">
        <f t="shared" si="7"/>
        <v>0</v>
      </c>
      <c r="Q14" s="46">
        <f t="shared" si="3"/>
        <v>0</v>
      </c>
      <c r="R14" s="13">
        <f t="shared" si="4"/>
        <v>0</v>
      </c>
      <c r="S14" s="93"/>
    </row>
    <row r="15" spans="1:19" ht="31.5" customHeight="1" x14ac:dyDescent="0.25">
      <c r="A15" s="44"/>
      <c r="B15" s="1"/>
      <c r="C15" s="1"/>
      <c r="D15" s="1"/>
      <c r="E15" s="54">
        <f t="shared" si="5"/>
        <v>0</v>
      </c>
      <c r="F15" s="40"/>
      <c r="G15" s="41">
        <f t="shared" si="0"/>
        <v>0</v>
      </c>
      <c r="H15" s="46">
        <f t="shared" si="6"/>
        <v>0</v>
      </c>
      <c r="I15" s="39"/>
      <c r="J15" s="46" t="b">
        <f t="shared" si="1"/>
        <v>0</v>
      </c>
      <c r="K15" s="39"/>
      <c r="L15" s="48" t="b">
        <f t="shared" si="2"/>
        <v>0</v>
      </c>
      <c r="M15" s="39"/>
      <c r="N15" s="39"/>
      <c r="O15" s="39"/>
      <c r="P15" s="49" t="b">
        <f t="shared" si="7"/>
        <v>0</v>
      </c>
      <c r="Q15" s="46">
        <f t="shared" si="3"/>
        <v>0</v>
      </c>
      <c r="R15" s="13">
        <f t="shared" si="4"/>
        <v>0</v>
      </c>
      <c r="S15" s="93"/>
    </row>
    <row r="16" spans="1:19" ht="30.75" customHeight="1" x14ac:dyDescent="0.25">
      <c r="A16" s="1"/>
      <c r="B16" s="1"/>
      <c r="C16" s="1"/>
      <c r="D16" s="1"/>
      <c r="E16" s="54">
        <f t="shared" si="5"/>
        <v>0</v>
      </c>
      <c r="F16" s="40"/>
      <c r="G16" s="41">
        <f t="shared" si="0"/>
        <v>0</v>
      </c>
      <c r="H16" s="46">
        <f t="shared" si="6"/>
        <v>0</v>
      </c>
      <c r="I16" s="39"/>
      <c r="J16" s="46" t="b">
        <f t="shared" si="1"/>
        <v>0</v>
      </c>
      <c r="K16" s="39"/>
      <c r="L16" s="48" t="b">
        <f t="shared" si="2"/>
        <v>0</v>
      </c>
      <c r="M16" s="39"/>
      <c r="N16" s="39"/>
      <c r="O16" s="39"/>
      <c r="P16" s="49" t="b">
        <f t="shared" si="7"/>
        <v>0</v>
      </c>
      <c r="Q16" s="46">
        <f t="shared" si="3"/>
        <v>0</v>
      </c>
      <c r="R16" s="13">
        <f t="shared" si="4"/>
        <v>0</v>
      </c>
      <c r="S16" s="94"/>
    </row>
    <row r="17" spans="1:19" ht="27" customHeight="1" x14ac:dyDescent="0.25">
      <c r="A17" s="1"/>
      <c r="B17" s="1"/>
      <c r="C17" s="1"/>
      <c r="D17" s="1"/>
      <c r="E17" s="54">
        <f t="shared" si="5"/>
        <v>0</v>
      </c>
      <c r="F17" s="39"/>
      <c r="G17" s="41">
        <f t="shared" si="0"/>
        <v>0</v>
      </c>
      <c r="H17" s="46">
        <f t="shared" si="6"/>
        <v>0</v>
      </c>
      <c r="I17" s="39"/>
      <c r="J17" s="46" t="b">
        <f t="shared" si="1"/>
        <v>0</v>
      </c>
      <c r="K17" s="39"/>
      <c r="L17" s="48" t="b">
        <f t="shared" si="2"/>
        <v>0</v>
      </c>
      <c r="M17" s="39"/>
      <c r="N17" s="39"/>
      <c r="O17" s="39"/>
      <c r="P17" s="49" t="b">
        <f t="shared" si="7"/>
        <v>0</v>
      </c>
      <c r="Q17" s="46">
        <f t="shared" si="3"/>
        <v>0</v>
      </c>
      <c r="R17" s="13">
        <f t="shared" si="4"/>
        <v>0</v>
      </c>
      <c r="S17" s="93"/>
    </row>
    <row r="18" spans="1:19" ht="30" customHeight="1" x14ac:dyDescent="0.25">
      <c r="A18" s="44"/>
      <c r="B18" s="1"/>
      <c r="C18" s="1"/>
      <c r="D18" s="1"/>
      <c r="E18" s="54">
        <f t="shared" si="5"/>
        <v>0</v>
      </c>
      <c r="F18" s="40"/>
      <c r="G18" s="41">
        <f t="shared" si="0"/>
        <v>0</v>
      </c>
      <c r="H18" s="46">
        <f t="shared" si="6"/>
        <v>0</v>
      </c>
      <c r="I18" s="39"/>
      <c r="J18" s="46" t="b">
        <f t="shared" si="1"/>
        <v>0</v>
      </c>
      <c r="K18" s="39"/>
      <c r="L18" s="48" t="b">
        <f t="shared" si="2"/>
        <v>0</v>
      </c>
      <c r="M18" s="39"/>
      <c r="N18" s="39"/>
      <c r="O18" s="39"/>
      <c r="P18" s="49" t="b">
        <f t="shared" si="7"/>
        <v>0</v>
      </c>
      <c r="Q18" s="46">
        <f t="shared" si="3"/>
        <v>0</v>
      </c>
      <c r="R18" s="13">
        <f t="shared" si="4"/>
        <v>0</v>
      </c>
      <c r="S18" s="93"/>
    </row>
    <row r="19" spans="1:19" ht="29.25" customHeight="1" x14ac:dyDescent="0.25">
      <c r="A19" s="1"/>
      <c r="B19" s="1"/>
      <c r="C19" s="1"/>
      <c r="D19" s="1"/>
      <c r="E19" s="54">
        <f t="shared" si="5"/>
        <v>0</v>
      </c>
      <c r="F19" s="40"/>
      <c r="G19" s="41">
        <f t="shared" si="0"/>
        <v>0</v>
      </c>
      <c r="H19" s="46">
        <f t="shared" si="6"/>
        <v>0</v>
      </c>
      <c r="I19" s="39"/>
      <c r="J19" s="46" t="b">
        <f t="shared" si="1"/>
        <v>0</v>
      </c>
      <c r="K19" s="39"/>
      <c r="L19" s="48" t="b">
        <f t="shared" si="2"/>
        <v>0</v>
      </c>
      <c r="M19" s="39"/>
      <c r="N19" s="39"/>
      <c r="O19" s="39"/>
      <c r="P19" s="49" t="b">
        <f t="shared" si="7"/>
        <v>0</v>
      </c>
      <c r="Q19" s="46">
        <f t="shared" si="3"/>
        <v>0</v>
      </c>
      <c r="R19" s="13">
        <f t="shared" si="4"/>
        <v>0</v>
      </c>
      <c r="S19" s="93"/>
    </row>
    <row r="20" spans="1:19" ht="29.25" customHeight="1" x14ac:dyDescent="0.25">
      <c r="A20" s="1"/>
      <c r="B20" s="1"/>
      <c r="C20" s="1"/>
      <c r="D20" s="1"/>
      <c r="E20" s="54">
        <f t="shared" si="5"/>
        <v>0</v>
      </c>
      <c r="F20" s="40"/>
      <c r="G20" s="41">
        <f t="shared" si="0"/>
        <v>0</v>
      </c>
      <c r="H20" s="46">
        <f t="shared" si="6"/>
        <v>0</v>
      </c>
      <c r="I20" s="39"/>
      <c r="J20" s="46" t="b">
        <f t="shared" si="1"/>
        <v>0</v>
      </c>
      <c r="K20" s="39"/>
      <c r="L20" s="48" t="b">
        <f t="shared" si="2"/>
        <v>0</v>
      </c>
      <c r="M20" s="39"/>
      <c r="N20" s="39"/>
      <c r="O20" s="39"/>
      <c r="P20" s="49" t="b">
        <f t="shared" si="7"/>
        <v>0</v>
      </c>
      <c r="Q20" s="46">
        <f t="shared" si="3"/>
        <v>0</v>
      </c>
      <c r="R20" s="13">
        <f t="shared" si="4"/>
        <v>0</v>
      </c>
      <c r="S20" s="93"/>
    </row>
    <row r="21" spans="1:19" ht="29.25" customHeight="1" x14ac:dyDescent="0.25">
      <c r="A21" s="44"/>
      <c r="B21" s="1"/>
      <c r="C21" s="1"/>
      <c r="D21" s="1"/>
      <c r="E21" s="54">
        <f t="shared" si="5"/>
        <v>0</v>
      </c>
      <c r="F21" s="39"/>
      <c r="G21" s="41">
        <f t="shared" si="0"/>
        <v>0</v>
      </c>
      <c r="H21" s="46">
        <f t="shared" si="6"/>
        <v>0</v>
      </c>
      <c r="I21" s="39"/>
      <c r="J21" s="46" t="b">
        <f t="shared" si="1"/>
        <v>0</v>
      </c>
      <c r="K21" s="39"/>
      <c r="L21" s="48" t="b">
        <f t="shared" si="2"/>
        <v>0</v>
      </c>
      <c r="M21" s="39"/>
      <c r="N21" s="39"/>
      <c r="O21" s="39"/>
      <c r="P21" s="49" t="b">
        <f t="shared" si="7"/>
        <v>0</v>
      </c>
      <c r="Q21" s="46">
        <f t="shared" si="3"/>
        <v>0</v>
      </c>
      <c r="R21" s="13">
        <f t="shared" si="4"/>
        <v>0</v>
      </c>
      <c r="S21" s="93"/>
    </row>
    <row r="22" spans="1:19" ht="29.25" customHeight="1" x14ac:dyDescent="0.25">
      <c r="A22" s="1"/>
      <c r="B22" s="1"/>
      <c r="C22" s="1"/>
      <c r="D22" s="1"/>
      <c r="E22" s="54">
        <f t="shared" si="5"/>
        <v>0</v>
      </c>
      <c r="F22" s="40"/>
      <c r="G22" s="41">
        <f t="shared" si="0"/>
        <v>0</v>
      </c>
      <c r="H22" s="46">
        <f t="shared" si="6"/>
        <v>0</v>
      </c>
      <c r="I22" s="39"/>
      <c r="J22" s="46" t="b">
        <f t="shared" si="1"/>
        <v>0</v>
      </c>
      <c r="K22" s="39"/>
      <c r="L22" s="48" t="b">
        <f t="shared" si="2"/>
        <v>0</v>
      </c>
      <c r="M22" s="39"/>
      <c r="N22" s="39"/>
      <c r="O22" s="39"/>
      <c r="P22" s="49" t="b">
        <f t="shared" si="7"/>
        <v>0</v>
      </c>
      <c r="Q22" s="46">
        <f t="shared" si="3"/>
        <v>0</v>
      </c>
      <c r="R22" s="13">
        <f t="shared" si="4"/>
        <v>0</v>
      </c>
      <c r="S22" s="93"/>
    </row>
    <row r="23" spans="1:19" ht="29.25" customHeight="1" x14ac:dyDescent="0.25">
      <c r="A23" s="1"/>
      <c r="B23" s="1"/>
      <c r="C23" s="1"/>
      <c r="D23" s="1"/>
      <c r="E23" s="54">
        <f t="shared" si="5"/>
        <v>0</v>
      </c>
      <c r="F23" s="40"/>
      <c r="G23" s="41">
        <f t="shared" si="0"/>
        <v>0</v>
      </c>
      <c r="H23" s="46">
        <f t="shared" si="6"/>
        <v>0</v>
      </c>
      <c r="I23" s="39"/>
      <c r="J23" s="46" t="b">
        <f t="shared" si="1"/>
        <v>0</v>
      </c>
      <c r="K23" s="39"/>
      <c r="L23" s="48" t="b">
        <f t="shared" si="2"/>
        <v>0</v>
      </c>
      <c r="M23" s="39"/>
      <c r="N23" s="39"/>
      <c r="O23" s="39"/>
      <c r="P23" s="49" t="b">
        <f t="shared" si="7"/>
        <v>0</v>
      </c>
      <c r="Q23" s="46">
        <f t="shared" si="3"/>
        <v>0</v>
      </c>
      <c r="R23" s="13">
        <f t="shared" si="4"/>
        <v>0</v>
      </c>
      <c r="S23" s="93"/>
    </row>
    <row r="24" spans="1:19" ht="29.25" customHeight="1" x14ac:dyDescent="0.25">
      <c r="A24" s="44"/>
      <c r="B24" s="1"/>
      <c r="C24" s="1"/>
      <c r="D24" s="1"/>
      <c r="E24" s="54">
        <f t="shared" si="5"/>
        <v>0</v>
      </c>
      <c r="F24" s="40"/>
      <c r="G24" s="41">
        <f t="shared" si="0"/>
        <v>0</v>
      </c>
      <c r="H24" s="46">
        <f t="shared" si="6"/>
        <v>0</v>
      </c>
      <c r="I24" s="39"/>
      <c r="J24" s="46" t="b">
        <f t="shared" si="1"/>
        <v>0</v>
      </c>
      <c r="K24" s="39"/>
      <c r="L24" s="48" t="b">
        <f t="shared" si="2"/>
        <v>0</v>
      </c>
      <c r="M24" s="39"/>
      <c r="N24" s="39"/>
      <c r="O24" s="39"/>
      <c r="P24" s="49" t="b">
        <f t="shared" si="7"/>
        <v>0</v>
      </c>
      <c r="Q24" s="46">
        <f t="shared" si="3"/>
        <v>0</v>
      </c>
      <c r="R24" s="13">
        <f t="shared" si="4"/>
        <v>0</v>
      </c>
      <c r="S24" s="93"/>
    </row>
    <row r="25" spans="1:19" ht="29.25" customHeight="1" x14ac:dyDescent="0.25">
      <c r="A25" s="1"/>
      <c r="B25" s="1"/>
      <c r="C25" s="1"/>
      <c r="D25" s="1"/>
      <c r="E25" s="54">
        <f t="shared" si="5"/>
        <v>0</v>
      </c>
      <c r="F25" s="40"/>
      <c r="G25" s="41">
        <f t="shared" si="0"/>
        <v>0</v>
      </c>
      <c r="H25" s="46">
        <f t="shared" si="6"/>
        <v>0</v>
      </c>
      <c r="I25" s="39"/>
      <c r="J25" s="46" t="b">
        <f t="shared" si="1"/>
        <v>0</v>
      </c>
      <c r="K25" s="39"/>
      <c r="L25" s="48" t="b">
        <f t="shared" si="2"/>
        <v>0</v>
      </c>
      <c r="M25" s="39"/>
      <c r="N25" s="39"/>
      <c r="O25" s="39"/>
      <c r="P25" s="49" t="b">
        <f t="shared" si="7"/>
        <v>0</v>
      </c>
      <c r="Q25" s="46">
        <f t="shared" si="3"/>
        <v>0</v>
      </c>
      <c r="R25" s="13">
        <f t="shared" si="4"/>
        <v>0</v>
      </c>
      <c r="S25" s="93"/>
    </row>
    <row r="26" spans="1:19" ht="15.75" thickBot="1" x14ac:dyDescent="0.3">
      <c r="B26" s="86"/>
      <c r="C26" s="87"/>
      <c r="D26" s="10"/>
      <c r="E26" s="55">
        <f>SUM(E9:E25)</f>
        <v>0</v>
      </c>
      <c r="F26" s="95">
        <f>SUM(F9:F25)</f>
        <v>0</v>
      </c>
      <c r="G26" s="45">
        <f>SUM(G9:G25)</f>
        <v>0</v>
      </c>
      <c r="H26" s="47">
        <f>SUM(H9:H25)</f>
        <v>0</v>
      </c>
      <c r="I26" s="95"/>
      <c r="J26" s="47">
        <f>SUM(J9:J25)</f>
        <v>0</v>
      </c>
      <c r="K26" s="95"/>
      <c r="L26" s="45">
        <f>SUM(L9:L25)</f>
        <v>0</v>
      </c>
      <c r="M26" s="95">
        <f>SUM(M9:M25)</f>
        <v>0</v>
      </c>
      <c r="N26" s="95">
        <f>SUM(N9:N25)</f>
        <v>0</v>
      </c>
      <c r="O26" s="95"/>
      <c r="P26" s="47">
        <f>SUM(P9:P25)</f>
        <v>0</v>
      </c>
      <c r="Q26" s="50">
        <f>SUM(Q9:Q25)</f>
        <v>0</v>
      </c>
      <c r="R26" s="43">
        <f>SUM(R17:R25)</f>
        <v>0</v>
      </c>
      <c r="S26" s="94"/>
    </row>
    <row r="27" spans="1:19" x14ac:dyDescent="0.25">
      <c r="B27" s="6" t="s">
        <v>15</v>
      </c>
      <c r="E27" s="59">
        <v>0</v>
      </c>
      <c r="F27" s="9">
        <v>0</v>
      </c>
      <c r="G27" s="9">
        <v>0</v>
      </c>
      <c r="H27" s="9"/>
      <c r="I27" s="9"/>
      <c r="J27" s="9"/>
      <c r="K27" s="9"/>
      <c r="L27" s="9">
        <v>0</v>
      </c>
      <c r="M27" s="9">
        <v>0</v>
      </c>
      <c r="N27" s="9">
        <v>0</v>
      </c>
      <c r="O27" s="9"/>
      <c r="P27" s="9">
        <v>0</v>
      </c>
      <c r="Q27" s="9">
        <v>0</v>
      </c>
      <c r="R27" s="9">
        <f>SUM(F27:Q27)</f>
        <v>0</v>
      </c>
      <c r="S27" s="94"/>
    </row>
    <row r="28" spans="1:19" ht="15.75" thickBot="1" x14ac:dyDescent="0.3">
      <c r="A28" s="96"/>
      <c r="B28" s="6" t="s">
        <v>6</v>
      </c>
      <c r="E28" s="97">
        <f>+E26-E27</f>
        <v>0</v>
      </c>
      <c r="F28" s="98">
        <f>+F26-F27</f>
        <v>0</v>
      </c>
      <c r="G28" s="98">
        <f>+G26-G27</f>
        <v>0</v>
      </c>
      <c r="H28" s="98">
        <f>+H26-H27</f>
        <v>0</v>
      </c>
      <c r="I28" s="98"/>
      <c r="J28" s="98">
        <f>+J26-J27</f>
        <v>0</v>
      </c>
      <c r="K28" s="98"/>
      <c r="L28" s="98">
        <f t="shared" ref="L28:P28" si="8">+L26-L27</f>
        <v>0</v>
      </c>
      <c r="M28" s="98">
        <f t="shared" si="8"/>
        <v>0</v>
      </c>
      <c r="N28" s="98">
        <f t="shared" si="8"/>
        <v>0</v>
      </c>
      <c r="O28" s="98"/>
      <c r="P28" s="98">
        <f t="shared" si="8"/>
        <v>0</v>
      </c>
      <c r="Q28" s="98">
        <f>+Q26-Q27</f>
        <v>0</v>
      </c>
      <c r="R28" s="98"/>
    </row>
    <row r="29" spans="1:19" ht="16.5" thickTop="1" thickBot="1" x14ac:dyDescent="0.3">
      <c r="A29" s="99"/>
      <c r="B29" s="10"/>
      <c r="C29" s="10"/>
      <c r="D29" s="10"/>
      <c r="E29" s="23" t="s">
        <v>7</v>
      </c>
      <c r="F29" s="22" t="str">
        <f>+F7</f>
        <v>LONGEVITY</v>
      </c>
      <c r="G29" s="22" t="s">
        <v>40</v>
      </c>
      <c r="H29" s="22" t="s">
        <v>43</v>
      </c>
      <c r="I29" s="12"/>
      <c r="J29" s="12" t="str">
        <f>+J8</f>
        <v>LTD</v>
      </c>
      <c r="K29" s="12"/>
      <c r="L29" s="12" t="s">
        <v>1</v>
      </c>
      <c r="M29" s="12" t="s">
        <v>2</v>
      </c>
      <c r="N29" s="24" t="s">
        <v>3</v>
      </c>
      <c r="O29" s="24"/>
      <c r="P29" s="24" t="s">
        <v>4</v>
      </c>
      <c r="Q29" s="12" t="s">
        <v>5</v>
      </c>
      <c r="R29" s="25" t="s">
        <v>35</v>
      </c>
      <c r="S29" s="9"/>
    </row>
    <row r="30" spans="1:19" ht="15.75" thickBot="1" x14ac:dyDescent="0.3">
      <c r="A30" s="96"/>
      <c r="E30" s="20"/>
      <c r="F30" s="20"/>
      <c r="G30" s="20"/>
      <c r="H30" s="20"/>
      <c r="I30" s="20"/>
      <c r="J30" s="20"/>
      <c r="K30" s="20"/>
      <c r="L30" s="20"/>
      <c r="M30" s="20"/>
      <c r="N30" s="83"/>
      <c r="O30" s="83"/>
      <c r="P30" s="85"/>
      <c r="Q30" s="20"/>
      <c r="R30" s="26">
        <f>SUM(G26:P26)</f>
        <v>0</v>
      </c>
      <c r="S30" s="100"/>
    </row>
    <row r="31" spans="1:19" ht="15.75" thickBot="1" x14ac:dyDescent="0.3">
      <c r="A31" s="99"/>
      <c r="B31" s="10"/>
      <c r="C31" s="10"/>
      <c r="D31" s="10"/>
    </row>
    <row r="32" spans="1:19" ht="18.75" x14ac:dyDescent="0.3">
      <c r="A32" s="10"/>
      <c r="B32" s="16" t="s">
        <v>29</v>
      </c>
      <c r="C32" s="27"/>
      <c r="D32" s="27"/>
      <c r="E32" s="27"/>
      <c r="F32" s="51"/>
      <c r="G32" s="101"/>
      <c r="H32" s="101"/>
    </row>
    <row r="33" spans="1:8" ht="18.75" x14ac:dyDescent="0.3">
      <c r="A33" s="99"/>
      <c r="B33" s="28"/>
      <c r="C33" s="29"/>
      <c r="D33" s="29"/>
      <c r="E33" s="29"/>
      <c r="F33" s="38"/>
      <c r="G33" s="101"/>
      <c r="H33" s="101"/>
    </row>
    <row r="34" spans="1:8" ht="18.75" x14ac:dyDescent="0.3">
      <c r="A34" s="102"/>
      <c r="B34" s="30" t="s">
        <v>30</v>
      </c>
      <c r="C34" s="31" t="s">
        <v>31</v>
      </c>
      <c r="D34" s="31"/>
      <c r="E34" s="31"/>
      <c r="F34" s="37"/>
      <c r="G34" s="101"/>
      <c r="H34" s="101"/>
    </row>
    <row r="35" spans="1:8" ht="18.75" x14ac:dyDescent="0.3">
      <c r="A35" s="10"/>
      <c r="B35" s="32">
        <v>114</v>
      </c>
      <c r="C35" s="33">
        <v>102</v>
      </c>
      <c r="D35" s="33"/>
      <c r="E35" s="31" t="s">
        <v>32</v>
      </c>
      <c r="F35" s="52"/>
      <c r="G35" s="101"/>
      <c r="H35" s="101"/>
    </row>
    <row r="36" spans="1:8" ht="18.75" x14ac:dyDescent="0.3">
      <c r="A36" s="103"/>
      <c r="B36" s="34">
        <v>110</v>
      </c>
      <c r="C36" s="33">
        <v>103</v>
      </c>
      <c r="D36" s="33"/>
      <c r="E36" s="31" t="s">
        <v>8</v>
      </c>
      <c r="F36" s="52"/>
      <c r="G36" s="101"/>
      <c r="H36" s="101"/>
    </row>
    <row r="37" spans="1:8" ht="18.75" x14ac:dyDescent="0.3">
      <c r="A37" s="103"/>
      <c r="B37" s="34">
        <v>114</v>
      </c>
      <c r="C37" s="33">
        <v>103</v>
      </c>
      <c r="D37" s="33"/>
      <c r="E37" s="31" t="s">
        <v>8</v>
      </c>
      <c r="F37" s="52"/>
      <c r="G37" s="101"/>
      <c r="H37" s="101"/>
    </row>
    <row r="38" spans="1:8" ht="18.75" x14ac:dyDescent="0.3">
      <c r="A38" s="103"/>
      <c r="B38" s="34">
        <v>115</v>
      </c>
      <c r="C38" s="33">
        <v>103</v>
      </c>
      <c r="D38" s="33"/>
      <c r="E38" s="31" t="s">
        <v>8</v>
      </c>
      <c r="F38" s="52"/>
      <c r="G38" s="101"/>
      <c r="H38" s="101"/>
    </row>
    <row r="39" spans="1:8" ht="18.75" x14ac:dyDescent="0.3">
      <c r="A39" s="103"/>
      <c r="B39" s="34">
        <v>114</v>
      </c>
      <c r="C39" s="33">
        <v>104</v>
      </c>
      <c r="D39" s="33"/>
      <c r="E39" s="31" t="s">
        <v>9</v>
      </c>
      <c r="F39" s="52"/>
      <c r="G39" s="101"/>
      <c r="H39" s="101"/>
    </row>
    <row r="40" spans="1:8" ht="18.75" x14ac:dyDescent="0.3">
      <c r="A40" s="10"/>
      <c r="B40" s="32">
        <v>110</v>
      </c>
      <c r="C40" s="33">
        <v>105</v>
      </c>
      <c r="D40" s="33"/>
      <c r="E40" s="31" t="s">
        <v>10</v>
      </c>
      <c r="F40" s="52"/>
      <c r="G40" s="101"/>
      <c r="H40" s="101"/>
    </row>
    <row r="41" spans="1:8" ht="18.75" x14ac:dyDescent="0.3">
      <c r="A41" s="103"/>
      <c r="B41" s="34">
        <v>110</v>
      </c>
      <c r="C41" s="33">
        <v>106</v>
      </c>
      <c r="D41" s="33"/>
      <c r="E41" s="31" t="s">
        <v>11</v>
      </c>
      <c r="F41" s="52"/>
      <c r="G41" s="101"/>
      <c r="H41" s="101"/>
    </row>
    <row r="42" spans="1:8" ht="18.75" x14ac:dyDescent="0.3">
      <c r="A42" s="103"/>
      <c r="B42" s="34">
        <v>110</v>
      </c>
      <c r="C42" s="33">
        <v>107</v>
      </c>
      <c r="D42" s="33"/>
      <c r="E42" s="31" t="s">
        <v>12</v>
      </c>
      <c r="F42" s="52"/>
      <c r="G42" s="101"/>
      <c r="H42" s="101"/>
    </row>
    <row r="43" spans="1:8" ht="18.75" x14ac:dyDescent="0.3">
      <c r="A43" s="103"/>
      <c r="B43" s="34">
        <v>115</v>
      </c>
      <c r="C43" s="33">
        <v>108</v>
      </c>
      <c r="D43" s="33"/>
      <c r="E43" s="31" t="s">
        <v>13</v>
      </c>
      <c r="F43" s="52"/>
      <c r="G43" s="101"/>
      <c r="H43" s="101"/>
    </row>
    <row r="44" spans="1:8" ht="18.75" x14ac:dyDescent="0.3">
      <c r="A44" s="10"/>
      <c r="B44" s="32">
        <v>110</v>
      </c>
      <c r="C44" s="33">
        <v>110</v>
      </c>
      <c r="D44" s="33"/>
      <c r="E44" s="31" t="s">
        <v>14</v>
      </c>
      <c r="F44" s="52"/>
      <c r="G44" s="101"/>
      <c r="H44" s="101"/>
    </row>
    <row r="45" spans="1:8" ht="18.75" x14ac:dyDescent="0.3">
      <c r="A45" s="10"/>
      <c r="B45" s="32">
        <v>120</v>
      </c>
      <c r="C45" s="33">
        <v>119</v>
      </c>
      <c r="D45" s="33"/>
      <c r="E45" s="31" t="s">
        <v>33</v>
      </c>
      <c r="F45" s="52"/>
      <c r="G45" s="101"/>
      <c r="H45" s="101"/>
    </row>
    <row r="46" spans="1:8" ht="18.75" x14ac:dyDescent="0.3">
      <c r="A46" s="10"/>
      <c r="B46" s="32">
        <v>120</v>
      </c>
      <c r="C46" s="33">
        <v>128</v>
      </c>
      <c r="D46" s="33"/>
      <c r="E46" s="31" t="s">
        <v>34</v>
      </c>
      <c r="F46" s="52"/>
      <c r="G46" s="101"/>
      <c r="H46" s="101"/>
    </row>
    <row r="47" spans="1:8" ht="19.5" thickBot="1" x14ac:dyDescent="0.35">
      <c r="A47" s="10"/>
      <c r="B47" s="35"/>
      <c r="C47" s="36"/>
      <c r="D47" s="36"/>
      <c r="E47" s="36"/>
      <c r="F47" s="53"/>
      <c r="G47" s="101"/>
      <c r="H47" s="101"/>
    </row>
    <row r="48" spans="1:8" ht="18.75" x14ac:dyDescent="0.3">
      <c r="B48" s="91"/>
      <c r="C48" s="91"/>
      <c r="D48" s="91"/>
      <c r="E48" s="91"/>
      <c r="F48" s="91"/>
      <c r="G48" s="91"/>
      <c r="H48" s="91"/>
    </row>
    <row r="49" spans="2:8" ht="18.75" x14ac:dyDescent="0.3">
      <c r="B49" s="91"/>
      <c r="C49" s="91"/>
      <c r="D49" s="91"/>
      <c r="E49" s="91"/>
      <c r="F49" s="91"/>
      <c r="G49" s="91"/>
      <c r="H49" s="91"/>
    </row>
  </sheetData>
  <sheetProtection password="8DD0" sheet="1" objects="1" scenarios="1" selectLockedCells="1"/>
  <protectedRanges>
    <protectedRange sqref="R4" name="Range5"/>
    <protectedRange sqref="M9:O25" name="Range3"/>
    <protectedRange sqref="A9:H25" name="Range1"/>
    <protectedRange sqref="K9:K25 I9:I25" name="Range2"/>
    <protectedRange sqref="B1:H5" name="Range4"/>
    <protectedRange sqref="E27:R27" name="Range6"/>
  </protectedRange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SALARY ACTIVITY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Mace</dc:creator>
  <cp:lastModifiedBy>Mary Mace</cp:lastModifiedBy>
  <cp:lastPrinted>2017-04-12T18:44:12Z</cp:lastPrinted>
  <dcterms:created xsi:type="dcterms:W3CDTF">2012-02-28T19:08:03Z</dcterms:created>
  <dcterms:modified xsi:type="dcterms:W3CDTF">2021-04-21T15:38:23Z</dcterms:modified>
</cp:coreProperties>
</file>